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Bao Chau\công khai\2. Cong khai Du toan 2022 - Quyet toan 2020 - 2021\Quyet toan 2020\"/>
    </mc:Choice>
  </mc:AlternateContent>
  <bookViews>
    <workbookView xWindow="0" yWindow="0" windowWidth="20490" windowHeight="7665"/>
  </bookViews>
  <sheets>
    <sheet name="Sheet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0" i="1" l="1"/>
  <c r="E26" i="1" l="1"/>
  <c r="D12" i="1"/>
  <c r="C12" i="1"/>
  <c r="E13" i="1"/>
  <c r="E27" i="1"/>
  <c r="E29" i="1"/>
  <c r="E30" i="1"/>
  <c r="E31" i="1"/>
  <c r="E32" i="1"/>
  <c r="E33" i="1"/>
  <c r="E34" i="1"/>
  <c r="E35" i="1"/>
  <c r="E36" i="1"/>
  <c r="E37" i="1"/>
  <c r="E38" i="1"/>
  <c r="E39" i="1"/>
  <c r="E40" i="1"/>
  <c r="E41" i="1"/>
  <c r="E42" i="1"/>
  <c r="E43" i="1"/>
  <c r="E12" i="1" l="1"/>
  <c r="A30" i="1"/>
  <c r="A31" i="1" s="1"/>
  <c r="A32" i="1" s="1"/>
  <c r="A33" i="1" s="1"/>
  <c r="A34" i="1" s="1"/>
  <c r="A35" i="1" s="1"/>
  <c r="A36" i="1" s="1"/>
  <c r="A37" i="1" s="1"/>
  <c r="A38" i="1" s="1"/>
</calcChain>
</file>

<file path=xl/sharedStrings.xml><?xml version="1.0" encoding="utf-8"?>
<sst xmlns="http://schemas.openxmlformats.org/spreadsheetml/2006/main" count="65" uniqueCount="53">
  <si>
    <t>Đơn vị: Triệu đồng</t>
  </si>
  <si>
    <t>STT</t>
  </si>
  <si>
    <t>NỘI DUNG</t>
  </si>
  <si>
    <t>A</t>
  </si>
  <si>
    <t>B</t>
  </si>
  <si>
    <t>I</t>
  </si>
  <si>
    <t>II</t>
  </si>
  <si>
    <t>III</t>
  </si>
  <si>
    <t>IV</t>
  </si>
  <si>
    <t>V</t>
  </si>
  <si>
    <t>Chi thường xuyên</t>
  </si>
  <si>
    <t>Chi trả nợ lãi các khoản do chính quyền địa phương vay</t>
  </si>
  <si>
    <t>Chi bổ sung quỹ dự trữ tài chính</t>
  </si>
  <si>
    <t>Dự phòng ngân sách</t>
  </si>
  <si>
    <t>Chi tạo nguồn, điều chỉnh tiền lương</t>
  </si>
  <si>
    <t>C</t>
  </si>
  <si>
    <t>SO SÁNH (%)</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</si>
  <si>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</si>
  <si>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</si>
  <si>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</si>
  <si>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</si>
  <si>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</si>
  <si>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</si>
  <si>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</si>
  <si>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VI</t>
  </si>
  <si>
    <t>CHI CHUYỂN NGUỒN SANG NĂM SAU</t>
  </si>
  <si>
    <t>DỰ TOÁN</t>
  </si>
  <si>
    <t>CHI NGÂN SÁCH CẤP TỈNH THEO LĨNH VỰC</t>
  </si>
  <si>
    <t>1.1</t>
  </si>
  <si>
    <t>1.2</t>
  </si>
  <si>
    <t>1.3</t>
  </si>
  <si>
    <t>Chi y tế, dân số và gia đình</t>
  </si>
  <si>
    <t>1.4</t>
  </si>
  <si>
    <t>Chi văn hóa thông tin</t>
  </si>
  <si>
    <t>1.5</t>
  </si>
  <si>
    <t>Chi phát thanh, truyền hình, thông tấn</t>
  </si>
  <si>
    <t>1.6</t>
  </si>
  <si>
    <t>Chi thể dục thể thao</t>
  </si>
  <si>
    <t>1.7</t>
  </si>
  <si>
    <t>Chi bảo vệ môi trường</t>
  </si>
  <si>
    <t>1.8</t>
  </si>
  <si>
    <t>Chi các hoạt động kinh tế</t>
  </si>
  <si>
    <t>1.9</t>
  </si>
  <si>
    <t>Chi hoạt động của cơ quan quản lý nhà nước, đảng, đoàn thể</t>
  </si>
  <si>
    <t>1.10</t>
  </si>
  <si>
    <t>Chi bảo đảm xã hội</t>
  </si>
  <si>
    <t>(Quyết toán đã được Hội đồng nhân dân phê chuẩn)</t>
  </si>
  <si>
    <t>QUYẾT TOÁN</t>
  </si>
  <si>
    <t>Biểu số 65/CK-NSNN</t>
  </si>
  <si>
    <t>UBND TỈNH KHÁNH HÒA</t>
  </si>
  <si>
    <t>QUYẾT TOÁN CHI NGÂN SÁCH CẤP TỈNH THEO TỪNG LĨNH VỰC NĂM 2020</t>
  </si>
  <si>
    <t>TỔNG CHI NGÂN SÁCH ĐỊA PHƯƠNG</t>
  </si>
  <si>
    <t>CHI BỔ SUNG CÂN ĐỐI CHO NGÂN SÁCH HUYỆN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</si>
</sst>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_(&quot;$&quot;* \(#,##0.00\);_(&quot;$&quot;* &quot;-&quot;??_);_(@_)"/>
    <numFmt numFmtId="43" formatCode="_(* #,##0.00_);_(* \(#,##0.00\);_(* &quot;-&quot;??_);_(@_)"/>
    <numFmt numFmtId="164" formatCode="###,###"/>
    <numFmt numFmtId="165" formatCode="_(* #,##0_);_(* \(#,##0\);_(* &quot;-&quot;??_);_(@_)"/>
    <numFmt numFmtId="166" formatCode="#,###;\-#,###;&quot;&quot;;_(@_)"/>
  </numFmts>
  <fonts count="19">
    <font>
      <sz val="11"/>
      <color theme="1"/>
      <name val="Calibri"/>
      <family val="2"/>
      <scheme val="minor"/>
    </font>
    <font>
      <sz val="12"/>
      <name val=".VnArial Narrow"/>
    </font>
    <font>
      <sz val="12"/>
      <name val=".VnArial Narrow"/>
      <family val="2"/>
    </font>
    <font>
      <b/>
      <sz val="12"/>
      <name val="Times New Roman"/>
      <family val="1"/>
      <charset val="163"/>
    </font>
    <font>
      <b/>
      <sz val="12"/>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i/>
      <sz val="13"/>
      <name val="Times New Roman"/>
      <family val="1"/>
      <charset val="163"/>
    </font>
    <font>
      <b/>
      <sz val="13"/>
      <name val="Times New Roman"/>
      <family val="1"/>
      <charset val="163"/>
    </font>
    <font>
      <sz val="13"/>
      <name val="Times New Roman"/>
      <family val="1"/>
      <charset val="163"/>
    </font>
    <font>
      <sz val="13"/>
      <name val=".VnTime"/>
      <family val="2"/>
    </font>
    <font>
      <sz val="11"/>
      <name val="Times New Roman"/>
      <family val="1"/>
      <charset val="163"/>
    </font>
    <font>
      <sz val="13"/>
      <name val="VnTime"/>
    </font>
    <font>
      <b/>
      <sz val="11"/>
      <name val="Times New Roman"/>
      <family val="1"/>
      <charset val="163"/>
    </font>
    <font>
      <sz val="11"/>
      <color theme="1"/>
      <name val="Calibri"/>
      <family val="2"/>
      <charset val="163"/>
      <scheme val="minor"/>
    </font>
    <font>
      <sz val="11"/>
      <color theme="1"/>
      <name val="Calibri"/>
      <family val="2"/>
      <scheme val="minor"/>
    </font>
    <font>
      <sz val="12"/>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s>
  <cellStyleXfs count="13">
    <xf numFmtId="0" fontId="0" fillId="0" borderId="0"/>
    <xf numFmtId="43" fontId="13" fillId="0" borderId="0" applyFont="0" applyFill="0" applyBorder="0" applyAlignment="0" applyProtection="0"/>
    <xf numFmtId="44" fontId="13" fillId="0" borderId="0" applyFont="0" applyFill="0" applyBorder="0" applyAlignment="0" applyProtection="0"/>
    <xf numFmtId="166" fontId="12" fillId="0" borderId="0" applyFont="0" applyFill="0" applyBorder="0" applyAlignment="0" applyProtection="0"/>
    <xf numFmtId="0" fontId="5" fillId="0" borderId="0"/>
    <xf numFmtId="0" fontId="6" fillId="0" borderId="0"/>
    <xf numFmtId="0" fontId="2" fillId="0" borderId="0"/>
    <xf numFmtId="0" fontId="16" fillId="0" borderId="0"/>
    <xf numFmtId="0" fontId="5" fillId="0" borderId="0"/>
    <xf numFmtId="0" fontId="13" fillId="0" borderId="0"/>
    <xf numFmtId="0" fontId="1" fillId="0" borderId="0"/>
    <xf numFmtId="0" fontId="14" fillId="0" borderId="0"/>
    <xf numFmtId="43" fontId="17" fillId="0" borderId="0" applyFont="0" applyFill="0" applyBorder="0" applyAlignment="0" applyProtection="0"/>
  </cellStyleXfs>
  <cellXfs count="58">
    <xf numFmtId="0" fontId="0" fillId="0" borderId="0" xfId="0"/>
    <xf numFmtId="164" fontId="7" fillId="0" borderId="1" xfId="11" applyNumberFormat="1" applyFont="1" applyFill="1" applyBorder="1" applyAlignment="1">
      <alignment vertical="center" wrapText="1"/>
    </xf>
    <xf numFmtId="0" fontId="7" fillId="0" borderId="1" xfId="11" applyFont="1" applyFill="1" applyBorder="1" applyAlignment="1">
      <alignment horizontal="center" wrapText="1"/>
    </xf>
    <xf numFmtId="164" fontId="7" fillId="0" borderId="1" xfId="11" applyNumberFormat="1" applyFont="1" applyFill="1" applyBorder="1" applyAlignment="1">
      <alignment wrapText="1"/>
    </xf>
    <xf numFmtId="0" fontId="7" fillId="0" borderId="1" xfId="11" applyFont="1" applyFill="1" applyBorder="1" applyAlignment="1">
      <alignment horizontal="center" vertical="center" wrapText="1"/>
    </xf>
    <xf numFmtId="164" fontId="7" fillId="0" borderId="1" xfId="11" applyNumberFormat="1" applyFont="1" applyFill="1" applyBorder="1" applyAlignment="1">
      <alignment horizontal="justify" wrapText="1"/>
    </xf>
    <xf numFmtId="0" fontId="11" fillId="0" borderId="0" xfId="9" applyFont="1" applyFill="1"/>
    <xf numFmtId="0" fontId="10" fillId="0" borderId="0" xfId="9" applyFont="1" applyFill="1" applyAlignment="1">
      <alignment vertical="top"/>
    </xf>
    <xf numFmtId="0" fontId="11" fillId="0" borderId="0" xfId="9" applyFont="1" applyFill="1" applyAlignment="1">
      <alignment horizontal="right"/>
    </xf>
    <xf numFmtId="44" fontId="9" fillId="0" borderId="0" xfId="2" applyFont="1" applyFill="1" applyAlignment="1">
      <alignment horizontal="right"/>
    </xf>
    <xf numFmtId="0" fontId="3" fillId="0" borderId="1" xfId="9" applyFont="1" applyFill="1" applyBorder="1" applyAlignment="1">
      <alignment horizontal="center" wrapText="1"/>
    </xf>
    <xf numFmtId="0" fontId="7" fillId="0" borderId="1" xfId="9" applyFont="1" applyFill="1" applyBorder="1" applyAlignment="1">
      <alignment horizontal="left" wrapText="1"/>
    </xf>
    <xf numFmtId="0" fontId="3" fillId="0" borderId="1" xfId="9" applyFont="1" applyFill="1" applyBorder="1" applyAlignment="1">
      <alignment wrapText="1"/>
    </xf>
    <xf numFmtId="0" fontId="7" fillId="0" borderId="1" xfId="9" applyFont="1" applyFill="1" applyBorder="1" applyAlignment="1">
      <alignment horizontal="center" wrapText="1"/>
    </xf>
    <xf numFmtId="0" fontId="8" fillId="0" borderId="1" xfId="9" applyFont="1" applyFill="1" applyBorder="1" applyAlignment="1">
      <alignment wrapText="1"/>
    </xf>
    <xf numFmtId="0" fontId="10" fillId="0" borderId="0" xfId="9" applyFont="1" applyFill="1"/>
    <xf numFmtId="0" fontId="15" fillId="0" borderId="2" xfId="9" applyFont="1" applyFill="1" applyBorder="1" applyAlignment="1">
      <alignment horizontal="center" vertical="center" wrapText="1"/>
    </xf>
    <xf numFmtId="0" fontId="13" fillId="0" borderId="0" xfId="9" applyFont="1" applyFill="1" applyAlignment="1">
      <alignment horizontal="center"/>
    </xf>
    <xf numFmtId="0" fontId="15" fillId="0" borderId="1" xfId="9" applyFont="1" applyFill="1" applyBorder="1" applyAlignment="1">
      <alignment horizontal="center" wrapText="1"/>
    </xf>
    <xf numFmtId="0" fontId="15" fillId="0" borderId="1" xfId="9" applyFont="1" applyFill="1" applyBorder="1" applyAlignment="1">
      <alignment horizontal="left" wrapText="1"/>
    </xf>
    <xf numFmtId="0" fontId="8" fillId="0" borderId="1" xfId="9" applyFont="1" applyFill="1" applyBorder="1" applyAlignment="1">
      <alignment horizontal="left" vertical="top" wrapText="1"/>
    </xf>
    <xf numFmtId="0" fontId="8" fillId="0" borderId="1" xfId="9" applyFont="1" applyFill="1" applyBorder="1" applyAlignment="1">
      <alignment vertical="top" wrapText="1"/>
    </xf>
    <xf numFmtId="0" fontId="4" fillId="0" borderId="0" xfId="0" applyFont="1" applyFill="1" applyAlignment="1">
      <alignment horizontal="left"/>
    </xf>
    <xf numFmtId="0" fontId="8" fillId="0" borderId="0" xfId="9" applyFont="1" applyFill="1" applyAlignment="1">
      <alignment horizontal="center"/>
    </xf>
    <xf numFmtId="0" fontId="7" fillId="0" borderId="1" xfId="0" applyFont="1" applyFill="1" applyBorder="1" applyAlignment="1">
      <alignment horizontal="center" wrapText="1"/>
    </xf>
    <xf numFmtId="164" fontId="7" fillId="0" borderId="1" xfId="0" applyNumberFormat="1" applyFont="1" applyFill="1" applyBorder="1" applyAlignment="1">
      <alignment wrapText="1"/>
    </xf>
    <xf numFmtId="164" fontId="8" fillId="0" borderId="1" xfId="0" applyNumberFormat="1" applyFont="1" applyFill="1" applyBorder="1" applyAlignment="1">
      <alignment wrapText="1"/>
    </xf>
    <xf numFmtId="164" fontId="7" fillId="0" borderId="1" xfId="0" applyNumberFormat="1" applyFont="1" applyFill="1" applyBorder="1" applyAlignment="1">
      <alignment vertical="center" wrapText="1"/>
    </xf>
    <xf numFmtId="164" fontId="8" fillId="0" borderId="1" xfId="0" applyNumberFormat="1" applyFont="1" applyFill="1" applyBorder="1" applyAlignment="1">
      <alignment vertical="center" wrapText="1"/>
    </xf>
    <xf numFmtId="43" fontId="10" fillId="0" borderId="0" xfId="12" applyFont="1" applyFill="1" applyAlignment="1">
      <alignment horizontal="right"/>
    </xf>
    <xf numFmtId="43" fontId="10" fillId="0" borderId="0" xfId="12" applyFont="1" applyFill="1"/>
    <xf numFmtId="43" fontId="8" fillId="0" borderId="0" xfId="12" applyFont="1" applyFill="1" applyAlignment="1">
      <alignment horizontal="center"/>
    </xf>
    <xf numFmtId="43" fontId="8" fillId="0" borderId="0" xfId="12" applyFont="1" applyFill="1" applyAlignment="1">
      <alignment horizontal="right"/>
    </xf>
    <xf numFmtId="43" fontId="15" fillId="0" borderId="2" xfId="12" applyFont="1" applyFill="1" applyBorder="1" applyAlignment="1">
      <alignment horizontal="center" vertical="center" wrapText="1"/>
    </xf>
    <xf numFmtId="43" fontId="11" fillId="0" borderId="0" xfId="12" applyFont="1" applyFill="1"/>
    <xf numFmtId="164" fontId="3" fillId="0" borderId="1" xfId="9" applyNumberFormat="1" applyFont="1" applyFill="1" applyBorder="1" applyAlignment="1">
      <alignment vertical="top" wrapText="1"/>
    </xf>
    <xf numFmtId="165" fontId="3" fillId="0" borderId="1" xfId="12" applyNumberFormat="1" applyFont="1" applyFill="1" applyBorder="1" applyAlignment="1">
      <alignment vertical="top" wrapText="1"/>
    </xf>
    <xf numFmtId="0" fontId="4" fillId="0" borderId="1" xfId="9" applyFont="1" applyFill="1" applyBorder="1" applyAlignment="1">
      <alignment horizontal="center" wrapText="1"/>
    </xf>
    <xf numFmtId="0" fontId="4" fillId="0" borderId="1" xfId="0" applyFont="1" applyFill="1" applyBorder="1" applyAlignment="1"/>
    <xf numFmtId="164" fontId="4" fillId="0" borderId="1" xfId="11" applyNumberFormat="1" applyFont="1" applyFill="1" applyBorder="1" applyAlignment="1">
      <alignment vertical="center" wrapText="1"/>
    </xf>
    <xf numFmtId="0" fontId="4" fillId="0" borderId="1" xfId="0" applyFont="1" applyFill="1" applyBorder="1" applyAlignment="1">
      <alignment horizontal="center"/>
    </xf>
    <xf numFmtId="165" fontId="4" fillId="0" borderId="1" xfId="12" applyNumberFormat="1" applyFont="1" applyFill="1" applyBorder="1"/>
    <xf numFmtId="0" fontId="4" fillId="0" borderId="1" xfId="0" applyFont="1" applyFill="1" applyBorder="1"/>
    <xf numFmtId="165" fontId="4" fillId="0" borderId="3" xfId="12" applyNumberFormat="1" applyFont="1" applyFill="1" applyBorder="1"/>
    <xf numFmtId="43" fontId="3" fillId="0" borderId="1" xfId="12" applyFont="1" applyFill="1" applyBorder="1" applyAlignment="1"/>
    <xf numFmtId="43" fontId="4" fillId="0" borderId="1" xfId="12" applyFont="1" applyFill="1" applyBorder="1" applyAlignment="1"/>
    <xf numFmtId="43" fontId="4" fillId="0" borderId="3" xfId="12" applyFont="1" applyFill="1" applyBorder="1" applyAlignment="1"/>
    <xf numFmtId="43" fontId="18" fillId="0" borderId="1" xfId="12" applyFont="1" applyFill="1" applyBorder="1" applyAlignment="1"/>
    <xf numFmtId="0" fontId="15" fillId="0" borderId="4" xfId="9" applyFont="1" applyFill="1" applyBorder="1" applyAlignment="1">
      <alignment horizontal="center" wrapText="1"/>
    </xf>
    <xf numFmtId="0" fontId="15" fillId="0" borderId="4" xfId="9" applyFont="1" applyFill="1" applyBorder="1" applyAlignment="1">
      <alignment horizontal="left" wrapText="1"/>
    </xf>
    <xf numFmtId="0" fontId="3" fillId="0" borderId="4" xfId="9" applyFont="1" applyFill="1" applyBorder="1" applyAlignment="1">
      <alignment horizontal="center" vertical="top" wrapText="1"/>
    </xf>
    <xf numFmtId="165" fontId="3" fillId="0" borderId="4" xfId="1" applyNumberFormat="1" applyFont="1" applyFill="1" applyBorder="1" applyAlignment="1"/>
    <xf numFmtId="0" fontId="3" fillId="0" borderId="1" xfId="9" applyFont="1" applyFill="1" applyBorder="1" applyAlignment="1">
      <alignment horizontal="center" vertical="top" wrapText="1"/>
    </xf>
    <xf numFmtId="165" fontId="3" fillId="0" borderId="1" xfId="1" applyNumberFormat="1" applyFont="1" applyFill="1" applyBorder="1" applyAlignment="1"/>
    <xf numFmtId="0" fontId="3" fillId="0" borderId="0" xfId="9" applyFont="1" applyFill="1" applyAlignment="1">
      <alignment horizontal="center"/>
    </xf>
    <xf numFmtId="0" fontId="8" fillId="0" borderId="0" xfId="9" applyFont="1" applyFill="1" applyAlignment="1">
      <alignment horizontal="center"/>
    </xf>
    <xf numFmtId="0" fontId="3" fillId="0" borderId="3" xfId="0" applyFont="1" applyFill="1" applyBorder="1" applyAlignment="1">
      <alignment horizontal="center"/>
    </xf>
    <xf numFmtId="0" fontId="3" fillId="0" borderId="3" xfId="0" applyFont="1" applyFill="1" applyBorder="1" applyAlignment="1"/>
  </cellXfs>
  <cellStyles count="13">
    <cellStyle name="Comma" xfId="12" builtinId="3"/>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 name="Normal_Chi NSTW NSDP 2002 - PL"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tabSelected="1" topLeftCell="A37" workbookViewId="0">
      <selection activeCell="B50" sqref="B50"/>
    </sheetView>
  </sheetViews>
  <sheetFormatPr defaultColWidth="11.7109375" defaultRowHeight="16.5"/>
  <cols>
    <col min="1" max="1" width="10.140625" style="6" customWidth="1"/>
    <col min="2" max="2" width="74.42578125" style="6" customWidth="1"/>
    <col min="3" max="4" width="16.28515625" style="6" customWidth="1"/>
    <col min="5" max="5" width="16.28515625" style="34" customWidth="1"/>
    <col min="6" max="16384" width="11.7109375" style="6"/>
  </cols>
  <sheetData>
    <row r="1" spans="1:5">
      <c r="A1" s="22" t="s">
        <v>49</v>
      </c>
      <c r="E1" s="29" t="s">
        <v>48</v>
      </c>
    </row>
    <row r="2" spans="1:5">
      <c r="A2" s="7"/>
      <c r="E2" s="30"/>
    </row>
    <row r="3" spans="1:5">
      <c r="A3" s="54" t="s">
        <v>50</v>
      </c>
      <c r="B3" s="54"/>
      <c r="C3" s="54"/>
      <c r="D3" s="54"/>
      <c r="E3" s="54"/>
    </row>
    <row r="4" spans="1:5">
      <c r="A4" s="55" t="s">
        <v>46</v>
      </c>
      <c r="B4" s="55"/>
      <c r="C4" s="55"/>
      <c r="D4" s="55"/>
      <c r="E4" s="55"/>
    </row>
    <row r="5" spans="1:5">
      <c r="A5" s="23"/>
      <c r="B5" s="23"/>
      <c r="C5" s="23"/>
      <c r="D5" s="23"/>
      <c r="E5" s="31"/>
    </row>
    <row r="6" spans="1:5">
      <c r="A6" s="8"/>
      <c r="B6" s="9"/>
      <c r="C6" s="9"/>
      <c r="D6" s="9"/>
      <c r="E6" s="32" t="s">
        <v>0</v>
      </c>
    </row>
    <row r="7" spans="1:5" s="17" customFormat="1" ht="41.25" customHeight="1">
      <c r="A7" s="16" t="s">
        <v>1</v>
      </c>
      <c r="B7" s="16" t="s">
        <v>2</v>
      </c>
      <c r="C7" s="16" t="s">
        <v>26</v>
      </c>
      <c r="D7" s="16" t="s">
        <v>47</v>
      </c>
      <c r="E7" s="33" t="s">
        <v>16</v>
      </c>
    </row>
    <row r="8" spans="1:5" s="15" customFormat="1" ht="18" customHeight="1">
      <c r="A8" s="48"/>
      <c r="B8" s="49" t="s">
        <v>51</v>
      </c>
      <c r="C8" s="50"/>
      <c r="D8" s="50"/>
      <c r="E8" s="51"/>
    </row>
    <row r="9" spans="1:5" s="15" customFormat="1" ht="18" customHeight="1">
      <c r="A9" s="18" t="s">
        <v>3</v>
      </c>
      <c r="B9" s="19" t="s">
        <v>52</v>
      </c>
      <c r="C9" s="52"/>
      <c r="D9" s="52"/>
      <c r="E9" s="53"/>
    </row>
    <row r="10" spans="1:5" s="15" customFormat="1" ht="18" customHeight="1">
      <c r="A10" s="18" t="s">
        <v>4</v>
      </c>
      <c r="B10" s="19" t="s">
        <v>27</v>
      </c>
      <c r="C10" s="35">
        <v>6594243</v>
      </c>
      <c r="D10" s="35">
        <v>4836679</v>
      </c>
      <c r="E10" s="44">
        <f t="shared" ref="E10:E43" si="0">D10/C10*100</f>
        <v>73.346993733776571</v>
      </c>
    </row>
    <row r="11" spans="1:5" s="15" customFormat="1" ht="18" customHeight="1">
      <c r="A11" s="10"/>
      <c r="B11" s="11" t="s">
        <v>21</v>
      </c>
      <c r="C11" s="20"/>
      <c r="D11" s="20"/>
      <c r="E11" s="44"/>
    </row>
    <row r="12" spans="1:5" s="15" customFormat="1" ht="18" customHeight="1">
      <c r="A12" s="10" t="s">
        <v>5</v>
      </c>
      <c r="B12" s="12" t="s">
        <v>17</v>
      </c>
      <c r="C12" s="35">
        <f>C13+C25+C26</f>
        <v>3314883</v>
      </c>
      <c r="D12" s="35">
        <f>D13+D25+D26</f>
        <v>2655591</v>
      </c>
      <c r="E12" s="44">
        <f t="shared" si="0"/>
        <v>80.111153244322651</v>
      </c>
    </row>
    <row r="13" spans="1:5" s="15" customFormat="1" ht="18" customHeight="1">
      <c r="A13" s="24">
        <v>1</v>
      </c>
      <c r="B13" s="25" t="s">
        <v>18</v>
      </c>
      <c r="C13" s="27">
        <v>3314045</v>
      </c>
      <c r="D13" s="27">
        <v>2633587</v>
      </c>
      <c r="E13" s="44">
        <f t="shared" si="0"/>
        <v>79.467448390109368</v>
      </c>
    </row>
    <row r="14" spans="1:5" s="15" customFormat="1" ht="18" customHeight="1">
      <c r="A14" s="24"/>
      <c r="B14" s="26" t="s">
        <v>21</v>
      </c>
      <c r="C14" s="28"/>
      <c r="D14" s="28"/>
      <c r="E14" s="44"/>
    </row>
    <row r="15" spans="1:5" s="15" customFormat="1" ht="18" customHeight="1">
      <c r="A15" s="2" t="s">
        <v>28</v>
      </c>
      <c r="B15" s="3" t="s">
        <v>22</v>
      </c>
      <c r="C15" s="1"/>
      <c r="D15" s="1">
        <v>378912</v>
      </c>
      <c r="E15" s="44"/>
    </row>
    <row r="16" spans="1:5" s="15" customFormat="1" ht="18" customHeight="1">
      <c r="A16" s="2" t="s">
        <v>29</v>
      </c>
      <c r="B16" s="3" t="s">
        <v>23</v>
      </c>
      <c r="C16" s="1"/>
      <c r="D16" s="1">
        <v>61860</v>
      </c>
      <c r="E16" s="44"/>
    </row>
    <row r="17" spans="1:5" s="15" customFormat="1" ht="18" customHeight="1">
      <c r="A17" s="2" t="s">
        <v>30</v>
      </c>
      <c r="B17" s="3" t="s">
        <v>31</v>
      </c>
      <c r="C17" s="1"/>
      <c r="D17" s="1">
        <v>92499</v>
      </c>
      <c r="E17" s="44"/>
    </row>
    <row r="18" spans="1:5" s="15" customFormat="1" ht="18" customHeight="1">
      <c r="A18" s="2" t="s">
        <v>32</v>
      </c>
      <c r="B18" s="3" t="s">
        <v>33</v>
      </c>
      <c r="C18" s="1"/>
      <c r="D18" s="1">
        <v>20105</v>
      </c>
      <c r="E18" s="44"/>
    </row>
    <row r="19" spans="1:5" s="15" customFormat="1" ht="18" customHeight="1">
      <c r="A19" s="2" t="s">
        <v>34</v>
      </c>
      <c r="B19" s="3" t="s">
        <v>35</v>
      </c>
      <c r="C19" s="1"/>
      <c r="D19" s="1">
        <v>126</v>
      </c>
      <c r="E19" s="44"/>
    </row>
    <row r="20" spans="1:5" s="15" customFormat="1" ht="18" customHeight="1">
      <c r="A20" s="2" t="s">
        <v>36</v>
      </c>
      <c r="B20" s="3" t="s">
        <v>37</v>
      </c>
      <c r="C20" s="1"/>
      <c r="D20" s="1">
        <v>3140</v>
      </c>
      <c r="E20" s="44"/>
    </row>
    <row r="21" spans="1:5" s="15" customFormat="1" ht="18" customHeight="1">
      <c r="A21" s="2" t="s">
        <v>38</v>
      </c>
      <c r="B21" s="3" t="s">
        <v>39</v>
      </c>
      <c r="C21" s="1"/>
      <c r="D21" s="1">
        <v>147374</v>
      </c>
      <c r="E21" s="44"/>
    </row>
    <row r="22" spans="1:5" s="15" customFormat="1" ht="18" customHeight="1">
      <c r="A22" s="2" t="s">
        <v>40</v>
      </c>
      <c r="B22" s="3" t="s">
        <v>41</v>
      </c>
      <c r="C22" s="1"/>
      <c r="D22" s="1">
        <v>1786363</v>
      </c>
      <c r="E22" s="44"/>
    </row>
    <row r="23" spans="1:5" s="15" customFormat="1" ht="18" customHeight="1">
      <c r="A23" s="2" t="s">
        <v>42</v>
      </c>
      <c r="B23" s="3" t="s">
        <v>43</v>
      </c>
      <c r="C23" s="1"/>
      <c r="D23" s="1">
        <v>31486</v>
      </c>
      <c r="E23" s="44"/>
    </row>
    <row r="24" spans="1:5" s="15" customFormat="1" ht="18" customHeight="1">
      <c r="A24" s="2" t="s">
        <v>44</v>
      </c>
      <c r="B24" s="3" t="s">
        <v>45</v>
      </c>
      <c r="C24" s="1"/>
      <c r="D24" s="1">
        <v>45665</v>
      </c>
      <c r="E24" s="44"/>
    </row>
    <row r="25" spans="1:5" s="15" customFormat="1" ht="47.25">
      <c r="A25" s="4">
        <v>2</v>
      </c>
      <c r="B25" s="5" t="s">
        <v>19</v>
      </c>
      <c r="C25" s="1"/>
      <c r="D25" s="1"/>
      <c r="E25" s="44"/>
    </row>
    <row r="26" spans="1:5" s="15" customFormat="1" ht="18" customHeight="1">
      <c r="A26" s="24">
        <v>3</v>
      </c>
      <c r="B26" s="25" t="s">
        <v>20</v>
      </c>
      <c r="C26" s="27">
        <v>838</v>
      </c>
      <c r="D26" s="27">
        <v>22004</v>
      </c>
      <c r="E26" s="47">
        <f>D26/C26*100</f>
        <v>2625.7756563245825</v>
      </c>
    </row>
    <row r="27" spans="1:5" s="15" customFormat="1" ht="18" customHeight="1">
      <c r="A27" s="10" t="s">
        <v>6</v>
      </c>
      <c r="B27" s="12" t="s">
        <v>10</v>
      </c>
      <c r="C27" s="36">
        <v>2720071</v>
      </c>
      <c r="D27" s="36">
        <v>2178033</v>
      </c>
      <c r="E27" s="44">
        <f t="shared" si="0"/>
        <v>80.072652515320371</v>
      </c>
    </row>
    <row r="28" spans="1:5" ht="18" customHeight="1">
      <c r="A28" s="13"/>
      <c r="B28" s="14" t="s">
        <v>21</v>
      </c>
      <c r="C28" s="21"/>
      <c r="D28" s="21"/>
      <c r="E28" s="44"/>
    </row>
    <row r="29" spans="1:5" ht="18" customHeight="1">
      <c r="A29" s="13">
        <v>1</v>
      </c>
      <c r="B29" s="3" t="s">
        <v>22</v>
      </c>
      <c r="C29" s="1">
        <v>571822</v>
      </c>
      <c r="D29" s="1">
        <v>494919</v>
      </c>
      <c r="E29" s="47">
        <f t="shared" si="0"/>
        <v>86.551234475063922</v>
      </c>
    </row>
    <row r="30" spans="1:5" ht="18" customHeight="1">
      <c r="A30" s="13">
        <f t="shared" ref="A30:A38" si="1">+A29+1</f>
        <v>2</v>
      </c>
      <c r="B30" s="3" t="s">
        <v>23</v>
      </c>
      <c r="C30" s="1">
        <v>30722</v>
      </c>
      <c r="D30" s="1">
        <v>19401</v>
      </c>
      <c r="E30" s="47">
        <f t="shared" si="0"/>
        <v>63.150185534795909</v>
      </c>
    </row>
    <row r="31" spans="1:5" ht="18" customHeight="1">
      <c r="A31" s="13">
        <f t="shared" si="1"/>
        <v>3</v>
      </c>
      <c r="B31" s="3" t="s">
        <v>31</v>
      </c>
      <c r="C31" s="1">
        <v>696791</v>
      </c>
      <c r="D31" s="1">
        <v>655947</v>
      </c>
      <c r="E31" s="47">
        <f t="shared" si="0"/>
        <v>94.138271016703726</v>
      </c>
    </row>
    <row r="32" spans="1:5" ht="18" customHeight="1">
      <c r="A32" s="13">
        <f t="shared" si="1"/>
        <v>4</v>
      </c>
      <c r="B32" s="3" t="s">
        <v>33</v>
      </c>
      <c r="C32" s="1">
        <v>44246</v>
      </c>
      <c r="D32" s="1">
        <v>41543</v>
      </c>
      <c r="E32" s="47">
        <f t="shared" si="0"/>
        <v>93.890973195317102</v>
      </c>
    </row>
    <row r="33" spans="1:5" ht="18" customHeight="1">
      <c r="A33" s="13">
        <f t="shared" si="1"/>
        <v>5</v>
      </c>
      <c r="B33" s="3" t="s">
        <v>35</v>
      </c>
      <c r="C33" s="1">
        <v>234</v>
      </c>
      <c r="D33" s="1">
        <v>13611</v>
      </c>
      <c r="E33" s="47">
        <f t="shared" si="0"/>
        <v>5816.6666666666661</v>
      </c>
    </row>
    <row r="34" spans="1:5" ht="18" customHeight="1">
      <c r="A34" s="13">
        <f t="shared" si="1"/>
        <v>6</v>
      </c>
      <c r="B34" s="3" t="s">
        <v>37</v>
      </c>
      <c r="C34" s="1">
        <v>70221</v>
      </c>
      <c r="D34" s="1">
        <v>58430</v>
      </c>
      <c r="E34" s="47">
        <f t="shared" si="0"/>
        <v>83.20872673416784</v>
      </c>
    </row>
    <row r="35" spans="1:5" ht="18" customHeight="1">
      <c r="A35" s="13">
        <f t="shared" si="1"/>
        <v>7</v>
      </c>
      <c r="B35" s="3" t="s">
        <v>39</v>
      </c>
      <c r="C35" s="1">
        <v>60879</v>
      </c>
      <c r="D35" s="1">
        <v>14606</v>
      </c>
      <c r="E35" s="47">
        <f t="shared" si="0"/>
        <v>23.991852691404262</v>
      </c>
    </row>
    <row r="36" spans="1:5" ht="18" customHeight="1">
      <c r="A36" s="13">
        <f t="shared" si="1"/>
        <v>8</v>
      </c>
      <c r="B36" s="3" t="s">
        <v>41</v>
      </c>
      <c r="C36" s="1">
        <v>368360</v>
      </c>
      <c r="D36" s="1">
        <v>236004</v>
      </c>
      <c r="E36" s="47">
        <f t="shared" si="0"/>
        <v>64.06884569442937</v>
      </c>
    </row>
    <row r="37" spans="1:5" ht="18" customHeight="1">
      <c r="A37" s="13">
        <f t="shared" si="1"/>
        <v>9</v>
      </c>
      <c r="B37" s="3" t="s">
        <v>43</v>
      </c>
      <c r="C37" s="1">
        <v>466018</v>
      </c>
      <c r="D37" s="1">
        <v>384009</v>
      </c>
      <c r="E37" s="47">
        <f t="shared" si="0"/>
        <v>82.40218188996991</v>
      </c>
    </row>
    <row r="38" spans="1:5" ht="18" customHeight="1">
      <c r="A38" s="13">
        <f t="shared" si="1"/>
        <v>10</v>
      </c>
      <c r="B38" s="3" t="s">
        <v>45</v>
      </c>
      <c r="C38" s="1">
        <v>63997</v>
      </c>
      <c r="D38" s="1">
        <v>72772</v>
      </c>
      <c r="E38" s="47">
        <f t="shared" si="0"/>
        <v>113.71158023032331</v>
      </c>
    </row>
    <row r="39" spans="1:5" ht="18" customHeight="1">
      <c r="A39" s="37" t="s">
        <v>7</v>
      </c>
      <c r="B39" s="38" t="s">
        <v>11</v>
      </c>
      <c r="C39" s="39">
        <v>9150</v>
      </c>
      <c r="D39" s="39">
        <v>1884</v>
      </c>
      <c r="E39" s="45">
        <f t="shared" si="0"/>
        <v>20.590163934426229</v>
      </c>
    </row>
    <row r="40" spans="1:5" ht="18" customHeight="1">
      <c r="A40" s="40" t="s">
        <v>8</v>
      </c>
      <c r="B40" s="38" t="s">
        <v>12</v>
      </c>
      <c r="C40" s="39">
        <v>1170</v>
      </c>
      <c r="D40" s="39">
        <v>1170</v>
      </c>
      <c r="E40" s="45">
        <f t="shared" si="0"/>
        <v>100</v>
      </c>
    </row>
    <row r="41" spans="1:5" ht="18" customHeight="1">
      <c r="A41" s="40" t="s">
        <v>9</v>
      </c>
      <c r="B41" s="38" t="s">
        <v>13</v>
      </c>
      <c r="C41" s="39">
        <v>140736</v>
      </c>
      <c r="D41" s="39"/>
      <c r="E41" s="45">
        <f t="shared" si="0"/>
        <v>0</v>
      </c>
    </row>
    <row r="42" spans="1:5" s="15" customFormat="1" ht="18" customHeight="1">
      <c r="A42" s="40" t="s">
        <v>24</v>
      </c>
      <c r="B42" s="38" t="s">
        <v>14</v>
      </c>
      <c r="C42" s="41">
        <v>408233</v>
      </c>
      <c r="D42" s="42"/>
      <c r="E42" s="45">
        <f t="shared" si="0"/>
        <v>0</v>
      </c>
    </row>
    <row r="43" spans="1:5" s="15" customFormat="1" ht="18" customHeight="1">
      <c r="A43" s="56" t="s">
        <v>15</v>
      </c>
      <c r="B43" s="57" t="s">
        <v>25</v>
      </c>
      <c r="C43" s="43">
        <v>2766533</v>
      </c>
      <c r="D43" s="43">
        <v>3882236</v>
      </c>
      <c r="E43" s="46">
        <f t="shared" si="0"/>
        <v>140.32856286189249</v>
      </c>
    </row>
  </sheetData>
  <mergeCells count="2">
    <mergeCell ref="A3:E3"/>
    <mergeCell ref="A4:E4"/>
  </mergeCells>
  <pageMargins left="0.7" right="0.7" top="0.75" bottom="0.75" header="0.3" footer="0.3"/>
  <pageSetup paperSize="9" scale="65"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F86C89-2D34-465F-9A2D-EF171F040C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90E12940-5313-4F99-B57E-358F5947337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2021-12-27T01:25:44Z</cp:lastPrinted>
  <dcterms:created xsi:type="dcterms:W3CDTF">2018-08-22T07:49:45Z</dcterms:created>
  <dcterms:modified xsi:type="dcterms:W3CDTF">2021-12-28T08:00:52Z</dcterms:modified>
</cp:coreProperties>
</file>